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.Bekmirzaeva\Desktop\Соц фин ЭТ 2025 год\"/>
    </mc:Choice>
  </mc:AlternateContent>
  <bookViews>
    <workbookView xWindow="0" yWindow="0" windowWidth="28800" windowHeight="12210"/>
  </bookViews>
  <sheets>
    <sheet name="диагр" sheetId="5" r:id="rId1"/>
    <sheet name="табл" sheetId="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6" l="1"/>
  <c r="E51" i="6"/>
  <c r="F50" i="6"/>
  <c r="E50" i="6"/>
  <c r="F49" i="6"/>
  <c r="E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F6" i="6"/>
  <c r="F7" i="6"/>
  <c r="F8" i="6"/>
  <c r="F9" i="6"/>
  <c r="F10" i="6"/>
  <c r="F11" i="6"/>
  <c r="F12" i="6"/>
  <c r="F13" i="6"/>
  <c r="F14" i="6"/>
  <c r="F15" i="6"/>
  <c r="F16" i="6"/>
  <c r="E16" i="6"/>
  <c r="E15" i="6"/>
  <c r="E14" i="6"/>
  <c r="E13" i="6"/>
  <c r="E12" i="6"/>
  <c r="E11" i="6"/>
  <c r="E10" i="6"/>
  <c r="E9" i="6"/>
  <c r="E8" i="6"/>
  <c r="E7" i="6"/>
  <c r="E6" i="6"/>
  <c r="F5" i="6"/>
  <c r="C17" i="5"/>
  <c r="D17" i="5"/>
  <c r="E17" i="5"/>
  <c r="D16" i="5"/>
  <c r="E16" i="5"/>
  <c r="C16" i="5"/>
</calcChain>
</file>

<file path=xl/sharedStrings.xml><?xml version="1.0" encoding="utf-8"?>
<sst xmlns="http://schemas.openxmlformats.org/spreadsheetml/2006/main" count="60" uniqueCount="46">
  <si>
    <t>дошкольное образование</t>
  </si>
  <si>
    <t>начальное образование</t>
  </si>
  <si>
    <t>основное и общее среднее образование</t>
  </si>
  <si>
    <t>техническое и профессиональное среднее образование</t>
  </si>
  <si>
    <t>послесреднее образование</t>
  </si>
  <si>
    <t>высшее и послевузовское образование</t>
  </si>
  <si>
    <t>образование в области спорта и отдыха</t>
  </si>
  <si>
    <t>образование в области культуры</t>
  </si>
  <si>
    <t>деятельность школ подготовки водителей транспортных средств</t>
  </si>
  <si>
    <t>прочие виды образования, не включенные в другие группировки</t>
  </si>
  <si>
    <t>текущие расходы</t>
  </si>
  <si>
    <t>Всего</t>
  </si>
  <si>
    <t>тыс.тенге</t>
  </si>
  <si>
    <t>млн.тенге</t>
  </si>
  <si>
    <t>текущие    доходы</t>
  </si>
  <si>
    <t xml:space="preserve">Всего </t>
  </si>
  <si>
    <t>вспомогательная деятельность в области образования</t>
  </si>
  <si>
    <t>ағымдағы табыстар</t>
  </si>
  <si>
    <t>ағымдағы шығыстар</t>
  </si>
  <si>
    <t>Барлығы</t>
  </si>
  <si>
    <t>Мектепке дейінгі  тәрбие  мен оқыту</t>
  </si>
  <si>
    <t>бастауыш білім беру</t>
  </si>
  <si>
    <t>негізгі және жалпы орта білім беру</t>
  </si>
  <si>
    <t>техникалық және кәсіптік орта білім беру</t>
  </si>
  <si>
    <t>орта білімнен кейінгі білім беру</t>
  </si>
  <si>
    <t>жоғары және жоғары оқу орнынан кейінгі білім беру</t>
  </si>
  <si>
    <t>спорт және демалыс саласындағы білім беру</t>
  </si>
  <si>
    <t>мәдениет саласындағы білім беру</t>
  </si>
  <si>
    <t>көлік құралдары жүргізушілерін дайындау мектептерінің қызметі</t>
  </si>
  <si>
    <t>басқа топтамаларға енгізілмеген білім берудің өзге де түрлері</t>
  </si>
  <si>
    <t>білім беру саласындағы қосалқы қызмет</t>
  </si>
  <si>
    <t>current incomes</t>
  </si>
  <si>
    <t>current expenses</t>
  </si>
  <si>
    <t>preschool education</t>
  </si>
  <si>
    <t>primary education</t>
  </si>
  <si>
    <t>basic and general secondary education</t>
  </si>
  <si>
    <t>technical and vocational secondary education</t>
  </si>
  <si>
    <t>post-secondary education</t>
  </si>
  <si>
    <t>higher and postgraduate education</t>
  </si>
  <si>
    <t>education in the field of sports and recreation</t>
  </si>
  <si>
    <t>education in the field of culture</t>
  </si>
  <si>
    <t>activities of schools for the training of drivers</t>
  </si>
  <si>
    <t>of vehicles other types of education not included in other groupings</t>
  </si>
  <si>
    <t>auxiliary activities in the field of education</t>
  </si>
  <si>
    <t>текущие доходы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</si>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</sst>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8"/>
      <color rgb="FF000000"/>
      <name val="Roboto"/>
      <charset val="204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b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2">
    <xf numFmtId="0" fontId="0" fillId="0" borderId="0" xfId="0"/>
    <xf numFmtId="16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0" borderId="0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301473081415"/>
          <c:y val="8.0629358356310285E-2"/>
          <c:w val="0.84894129860561685"/>
          <c:h val="0.72948770130985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диагр!$B$16</c:f>
              <c:strCache>
                <c:ptCount val="1"/>
                <c:pt idx="0">
                  <c:v>текущие доходы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диагр!$C$15:$E$15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диагр!$C$16:$E$16</c:f>
              <c:numCache>
                <c:formatCode>#,##0</c:formatCode>
                <c:ptCount val="3"/>
                <c:pt idx="0">
                  <c:v>5723754.5750000002</c:v>
                </c:pt>
                <c:pt idx="1">
                  <c:v>6294938.3540000003</c:v>
                </c:pt>
                <c:pt idx="2">
                  <c:v>6986732.3779999996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A-48FA-B601-C34E33EBB8C7}"/>
            </c:ext>
          </c:extLst>
        </c:ser>
        <c:ser>
          <c:idx val="1"/>
          <c:order val="1"/>
          <c:tx>
            <c:strRef>
              <c:f>диагр!$B$17</c:f>
              <c:strCache>
                <c:ptCount val="1"/>
                <c:pt idx="0">
                  <c:v>текущие расходы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13875598086124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4A-48FA-B601-C34E33EBB8C7}"/>
                </c:ext>
              </c:extLst>
            </c:dLbl>
            <c:dLbl>
              <c:idx val="1"/>
              <c:layout>
                <c:manualLayout>
                  <c:x val="2.3391812865497155E-2"/>
                  <c:y val="3.6479713401583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4A-48FA-B601-C34E33EBB8C7}"/>
                </c:ext>
              </c:extLst>
            </c:dLbl>
            <c:dLbl>
              <c:idx val="2"/>
              <c:layout>
                <c:manualLayout>
                  <c:x val="2.3391812865497075E-2"/>
                  <c:y val="2.1887828040950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4A-48FA-B601-C34E33EBB8C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диагр!$C$15:$E$15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диагр!$C$17:$E$17</c:f>
              <c:numCache>
                <c:formatCode>#,##0</c:formatCode>
                <c:ptCount val="3"/>
                <c:pt idx="0">
                  <c:v>5545994.0360000003</c:v>
                </c:pt>
                <c:pt idx="1">
                  <c:v>6081526.9129999997</c:v>
                </c:pt>
                <c:pt idx="2">
                  <c:v>6717872.8339999998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4A-48FA-B601-C34E33EBB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69664"/>
        <c:axId val="139160960"/>
      </c:barChart>
      <c:catAx>
        <c:axId val="1123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160960"/>
        <c:crosses val="autoZero"/>
        <c:auto val="1"/>
        <c:lblAlgn val="ctr"/>
        <c:lblOffset val="100"/>
        <c:noMultiLvlLbl val="0"/>
      </c:catAx>
      <c:valAx>
        <c:axId val="139160960"/>
        <c:scaling>
          <c:orientation val="minMax"/>
          <c:max val="7000000"/>
        </c:scaling>
        <c:delete val="1"/>
        <c:axPos val="l"/>
        <c:numFmt formatCode="#,##0" sourceLinked="1"/>
        <c:majorTickMark val="out"/>
        <c:minorTickMark val="none"/>
        <c:tickLblPos val="nextTo"/>
        <c:crossAx val="112369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799675160222194"/>
          <c:y val="0.90827018082160926"/>
          <c:w val="0.76182780980128684"/>
          <c:h val="4.802855873248219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6062992125983"/>
          <c:y val="5.1400554097404488E-2"/>
          <c:w val="0.75231846019247606"/>
          <c:h val="0.70679235955148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диагр!$B$25</c:f>
              <c:strCache>
                <c:ptCount val="1"/>
                <c:pt idx="0">
                  <c:v>ағымдағы табыстар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диагр!$C$24:$E$24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диагр!$C$25:$E$25</c:f>
              <c:numCache>
                <c:formatCode>#,##0</c:formatCode>
                <c:ptCount val="3"/>
                <c:pt idx="0">
                  <c:v>5723754.5750000002</c:v>
                </c:pt>
                <c:pt idx="1">
                  <c:v>6294938.3540000003</c:v>
                </c:pt>
                <c:pt idx="2">
                  <c:v>6986732.3779999996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F-4993-BBD9-EBDDEFD9A87E}"/>
            </c:ext>
          </c:extLst>
        </c:ser>
        <c:ser>
          <c:idx val="1"/>
          <c:order val="1"/>
          <c:tx>
            <c:strRef>
              <c:f>диагр!$B$26</c:f>
              <c:strCache>
                <c:ptCount val="1"/>
                <c:pt idx="0">
                  <c:v>ағымдағы шығыстар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5559105431309865E-2"/>
                  <c:y val="-8.6720852404523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FF-4993-BBD9-EBDDEFD9A87E}"/>
                </c:ext>
              </c:extLst>
            </c:dLbl>
            <c:dLbl>
              <c:idx val="1"/>
              <c:layout>
                <c:manualLayout>
                  <c:x val="2.3429179978700747E-2"/>
                  <c:y val="1.98732990979895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DFF-4993-BBD9-EBDDEFD9A87E}"/>
                </c:ext>
              </c:extLst>
            </c:dLbl>
            <c:dLbl>
              <c:idx val="2"/>
              <c:layout>
                <c:manualLayout>
                  <c:x val="1.9169329073482427E-2"/>
                  <c:y val="-1.98732990979895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DFF-4993-BBD9-EBDDEFD9A87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диагр!$C$24:$E$24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диагр!$C$26:$E$26</c:f>
              <c:numCache>
                <c:formatCode>#,##0</c:formatCode>
                <c:ptCount val="3"/>
                <c:pt idx="0">
                  <c:v>5545994.0360000003</c:v>
                </c:pt>
                <c:pt idx="1">
                  <c:v>6081526.9129999997</c:v>
                </c:pt>
                <c:pt idx="2">
                  <c:v>6717872.8339999998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FF-4993-BBD9-EBDDEFD9A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568512"/>
        <c:axId val="60905088"/>
      </c:barChart>
      <c:catAx>
        <c:axId val="7756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905088"/>
        <c:crosses val="autoZero"/>
        <c:auto val="1"/>
        <c:lblAlgn val="ctr"/>
        <c:lblOffset val="100"/>
        <c:noMultiLvlLbl val="0"/>
      </c:catAx>
      <c:valAx>
        <c:axId val="60905088"/>
        <c:scaling>
          <c:orientation val="minMax"/>
          <c:max val="8000000"/>
        </c:scaling>
        <c:delete val="1"/>
        <c:axPos val="l"/>
        <c:numFmt formatCode="#,##0" sourceLinked="1"/>
        <c:majorTickMark val="out"/>
        <c:minorTickMark val="none"/>
        <c:tickLblPos val="nextTo"/>
        <c:crossAx val="77568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118755922282878"/>
          <c:y val="0.90461936180004254"/>
          <c:w val="0.656825404811619"/>
          <c:h val="4.64123030782928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73666507725814"/>
          <c:y val="0.11158573928258968"/>
          <c:w val="0.82378459648354108"/>
          <c:h val="0.670582531350247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диагр!$B$35</c:f>
              <c:strCache>
                <c:ptCount val="1"/>
                <c:pt idx="0">
                  <c:v>current incomes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1.30932896890343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885-47D7-9EEF-1710400F1875}"/>
                </c:ext>
              </c:extLst>
            </c:dLbl>
            <c:dLbl>
              <c:idx val="2"/>
              <c:layout>
                <c:manualLayout>
                  <c:x val="-1.09110747408620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885-47D7-9EEF-1710400F18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диагр!$C$34:$E$34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диагр!$C$35:$E$35</c:f>
              <c:numCache>
                <c:formatCode>#,##0</c:formatCode>
                <c:ptCount val="3"/>
                <c:pt idx="0">
                  <c:v>5723754.5750000002</c:v>
                </c:pt>
                <c:pt idx="1">
                  <c:v>6294938.3540000003</c:v>
                </c:pt>
                <c:pt idx="2">
                  <c:v>6986732.3779999996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85-47D7-9EEF-1710400F1875}"/>
            </c:ext>
          </c:extLst>
        </c:ser>
        <c:ser>
          <c:idx val="1"/>
          <c:order val="1"/>
          <c:tx>
            <c:strRef>
              <c:f>диагр!$B$36</c:f>
              <c:strCache>
                <c:ptCount val="1"/>
                <c:pt idx="0">
                  <c:v>current expenses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0932896890343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885-47D7-9EEF-1710400F1875}"/>
                </c:ext>
              </c:extLst>
            </c:dLbl>
            <c:dLbl>
              <c:idx val="1"/>
              <c:layout>
                <c:manualLayout>
                  <c:x val="4.3644298963447896E-3"/>
                  <c:y val="-4.6296296296296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885-47D7-9EEF-1710400F1875}"/>
                </c:ext>
              </c:extLst>
            </c:dLbl>
            <c:dLbl>
              <c:idx val="2"/>
              <c:layout>
                <c:manualLayout>
                  <c:x val="8.7288597926895792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885-47D7-9EEF-1710400F18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диагр!$C$34:$E$34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диагр!$C$36:$E$36</c:f>
              <c:numCache>
                <c:formatCode>#,##0</c:formatCode>
                <c:ptCount val="3"/>
                <c:pt idx="0">
                  <c:v>5545994.0360000003</c:v>
                </c:pt>
                <c:pt idx="1">
                  <c:v>6081526.9129999997</c:v>
                </c:pt>
                <c:pt idx="2">
                  <c:v>6717872.8339999998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85-47D7-9EEF-1710400F1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566464"/>
        <c:axId val="60919168"/>
      </c:barChart>
      <c:catAx>
        <c:axId val="775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919168"/>
        <c:crosses val="autoZero"/>
        <c:auto val="1"/>
        <c:lblAlgn val="ctr"/>
        <c:lblOffset val="100"/>
        <c:noMultiLvlLbl val="0"/>
      </c:catAx>
      <c:valAx>
        <c:axId val="60919168"/>
        <c:scaling>
          <c:orientation val="minMax"/>
          <c:max val="7000000"/>
        </c:scaling>
        <c:delete val="1"/>
        <c:axPos val="l"/>
        <c:numFmt formatCode="#,##0" sourceLinked="1"/>
        <c:majorTickMark val="out"/>
        <c:minorTickMark val="none"/>
        <c:tickLblPos val="nextTo"/>
        <c:crossAx val="77566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0215343376677"/>
          <c:y val="0.88387540099154271"/>
          <c:w val="0.66331670897929906"/>
          <c:h val="0.1026195683872849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380999</xdr:colOff>
      <xdr:row>1</xdr:row>
      <xdr:rowOff>38101</xdr:rowOff>
    </xdr:from>
    <xdr:to>
      <xdr:col>16</xdr:col>
      <xdr:colOff>257174</xdr:colOff>
      <xdr:row>16</xdr:row>
      <xdr:rowOff>104775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428625</xdr:colOff>
      <xdr:row>17</xdr:row>
      <xdr:rowOff>119062</xdr:rowOff>
    </xdr:from>
    <xdr:to>
      <xdr:col>16</xdr:col>
      <xdr:colOff>295275</xdr:colOff>
      <xdr:row>33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466724</xdr:colOff>
      <xdr:row>34</xdr:row>
      <xdr:rowOff>166687</xdr:rowOff>
    </xdr:from>
    <xdr:to>
      <xdr:col>16</xdr:col>
      <xdr:colOff>190499</xdr:colOff>
      <xdr:row>49</xdr:row>
      <xdr:rowOff>52387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Bekmirzaeva/Downloads/&#1042;-19-02-&#1043;%20&#1088;&#1091;&#1089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 пояснения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1.14"/>
      <sheetName val="1.15"/>
      <sheetName val="1.16"/>
      <sheetName val="1.17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7.1"/>
      <sheetName val="7.2"/>
      <sheetName val="7.3"/>
      <sheetName val="7.4"/>
      <sheetName val="7.5"/>
      <sheetName val="7.6"/>
      <sheetName val="7.7"/>
      <sheetName val="7.8"/>
      <sheetName val="7.9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983688376</v>
          </cell>
          <cell r="C5">
            <v>946218758</v>
          </cell>
        </row>
      </sheetData>
      <sheetData sheetId="6">
        <row r="5">
          <cell r="B5">
            <v>98472482</v>
          </cell>
          <cell r="C5">
            <v>92529432</v>
          </cell>
        </row>
      </sheetData>
      <sheetData sheetId="7">
        <row r="5">
          <cell r="B5">
            <v>3817233407</v>
          </cell>
          <cell r="C5">
            <v>3764161162</v>
          </cell>
        </row>
      </sheetData>
      <sheetData sheetId="8">
        <row r="5">
          <cell r="B5">
            <v>488575659</v>
          </cell>
          <cell r="C5">
            <v>480541923</v>
          </cell>
        </row>
      </sheetData>
      <sheetData sheetId="9">
        <row r="5">
          <cell r="B5">
            <v>254303</v>
          </cell>
          <cell r="C5">
            <v>311463</v>
          </cell>
        </row>
      </sheetData>
      <sheetData sheetId="10">
        <row r="5">
          <cell r="B5">
            <v>1014792918</v>
          </cell>
          <cell r="C5">
            <v>903961230</v>
          </cell>
        </row>
      </sheetData>
      <sheetData sheetId="11">
        <row r="31">
          <cell r="B31">
            <v>174011644</v>
          </cell>
          <cell r="C31">
            <v>172297625</v>
          </cell>
        </row>
        <row r="57">
          <cell r="B57">
            <v>91474007</v>
          </cell>
          <cell r="C57">
            <v>89445611</v>
          </cell>
        </row>
        <row r="83">
          <cell r="B83">
            <v>6113920</v>
          </cell>
          <cell r="C83">
            <v>5355293</v>
          </cell>
        </row>
        <row r="109">
          <cell r="B109">
            <v>247656625</v>
          </cell>
          <cell r="C109">
            <v>213114643</v>
          </cell>
        </row>
      </sheetData>
      <sheetData sheetId="12">
        <row r="5">
          <cell r="B5">
            <v>64459037</v>
          </cell>
          <cell r="C5">
            <v>49935694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B6">
            <v>6717872834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95"/>
  <sheetViews>
    <sheetView tabSelected="1" topLeftCell="A19" workbookViewId="0">
      <selection activeCell="B43" sqref="B43"/>
    </sheetView>
  </sheetViews>
  <sheetFormatPr defaultRowHeight="15"/>
  <cols>
    <col min="2" max="2" width="26.42578125" customWidth="1"/>
    <col min="3" max="3" width="17" customWidth="1"/>
    <col min="4" max="4" width="16.85546875" customWidth="1"/>
    <col min="5" max="5" width="16.140625" customWidth="1"/>
    <col min="6" max="6" width="19" customWidth="1"/>
  </cols>
  <sheetData>
    <row r="5" spans="2:5">
      <c r="B5" s="2"/>
      <c r="C5" s="2"/>
      <c r="D5" s="2"/>
      <c r="E5" s="3" t="s">
        <v>12</v>
      </c>
    </row>
    <row r="6" spans="2:5">
      <c r="B6" s="2" t="s">
        <v>11</v>
      </c>
      <c r="C6" s="2"/>
      <c r="D6" s="2"/>
      <c r="E6" s="2"/>
    </row>
    <row r="7" spans="2:5">
      <c r="B7" s="2"/>
      <c r="C7" s="2">
        <v>2023</v>
      </c>
      <c r="D7" s="2">
        <v>2024</v>
      </c>
      <c r="E7" s="2">
        <v>2025</v>
      </c>
    </row>
    <row r="8" spans="2:5">
      <c r="B8" s="2" t="s">
        <v>44</v>
      </c>
      <c r="C8" s="4">
        <v>5723754575</v>
      </c>
      <c r="D8" s="4">
        <v>6294938354</v>
      </c>
      <c r="E8" s="4">
        <v>6986732378</v>
      </c>
    </row>
    <row r="9" spans="2:5">
      <c r="B9" s="2" t="s">
        <v>10</v>
      </c>
      <c r="C9" s="4">
        <v>5545994036</v>
      </c>
      <c r="D9" s="4">
        <v>6081526913</v>
      </c>
      <c r="E9" s="4">
        <v>6717872834</v>
      </c>
    </row>
    <row r="10" spans="2:5">
      <c r="B10" s="2"/>
      <c r="C10" s="2"/>
      <c r="D10" s="2"/>
      <c r="E10" s="2"/>
    </row>
    <row r="11" spans="2:5">
      <c r="B11" s="2"/>
      <c r="C11" s="2"/>
      <c r="D11" s="2"/>
      <c r="E11" s="2"/>
    </row>
    <row r="12" spans="2:5">
      <c r="B12" s="2"/>
      <c r="C12" s="2"/>
      <c r="D12" s="2"/>
      <c r="E12" s="2"/>
    </row>
    <row r="13" spans="2:5">
      <c r="B13" s="2"/>
      <c r="C13" s="2"/>
      <c r="D13" s="2"/>
      <c r="E13" s="3" t="s">
        <v>13</v>
      </c>
    </row>
    <row r="14" spans="2:5">
      <c r="B14" s="2" t="s">
        <v>11</v>
      </c>
      <c r="C14" s="2"/>
      <c r="D14" s="2"/>
      <c r="E14" s="2"/>
    </row>
    <row r="15" spans="2:5">
      <c r="B15" s="2"/>
      <c r="C15" s="5">
        <v>2023</v>
      </c>
      <c r="D15" s="5">
        <v>2024</v>
      </c>
      <c r="E15" s="5">
        <v>2025</v>
      </c>
    </row>
    <row r="16" spans="2:5">
      <c r="B16" s="2" t="s">
        <v>44</v>
      </c>
      <c r="C16" s="4">
        <f>C8/1000</f>
        <v>5723754.5750000002</v>
      </c>
      <c r="D16" s="4">
        <f t="shared" ref="D16:E17" si="0">D8/1000</f>
        <v>6294938.3540000003</v>
      </c>
      <c r="E16" s="4">
        <f t="shared" si="0"/>
        <v>6986732.3779999996</v>
      </c>
    </row>
    <row r="17" spans="2:5">
      <c r="B17" s="2" t="s">
        <v>10</v>
      </c>
      <c r="C17" s="4">
        <f>C9/1000</f>
        <v>5545994.0360000003</v>
      </c>
      <c r="D17" s="4">
        <f t="shared" si="0"/>
        <v>6081526.9129999997</v>
      </c>
      <c r="E17" s="4">
        <f t="shared" si="0"/>
        <v>6717872.8339999998</v>
      </c>
    </row>
    <row r="18" spans="2:5">
      <c r="B18" s="2"/>
      <c r="C18" s="4"/>
      <c r="D18" s="4"/>
      <c r="E18" s="4"/>
    </row>
    <row r="19" spans="2:5">
      <c r="B19" s="2"/>
      <c r="C19" s="4"/>
      <c r="D19" s="4"/>
      <c r="E19" s="4"/>
    </row>
    <row r="20" spans="2:5">
      <c r="B20" s="2"/>
      <c r="C20" s="4"/>
      <c r="D20" s="4"/>
      <c r="E20" s="4"/>
    </row>
    <row r="21" spans="2:5">
      <c r="B21" s="2"/>
      <c r="C21" s="2"/>
      <c r="D21" s="2"/>
      <c r="E21" s="2"/>
    </row>
    <row r="22" spans="2:5">
      <c r="B22" s="2"/>
      <c r="C22" s="2"/>
      <c r="D22" s="2"/>
      <c r="E22" s="2"/>
    </row>
    <row r="23" spans="2:5">
      <c r="B23" s="2"/>
      <c r="C23" s="2"/>
      <c r="D23" s="2"/>
      <c r="E23" s="2"/>
    </row>
    <row r="24" spans="2:5">
      <c r="B24" s="2"/>
      <c r="C24" s="5">
        <v>2023</v>
      </c>
      <c r="D24" s="5">
        <v>2024</v>
      </c>
      <c r="E24" s="5">
        <v>2025</v>
      </c>
    </row>
    <row r="25" spans="2:5">
      <c r="B25" s="2" t="s">
        <v>17</v>
      </c>
      <c r="C25" s="4">
        <v>5723754.5750000002</v>
      </c>
      <c r="D25" s="4">
        <v>6294938.3540000003</v>
      </c>
      <c r="E25" s="4">
        <v>6986732.3779999996</v>
      </c>
    </row>
    <row r="26" spans="2:5">
      <c r="B26" s="2" t="s">
        <v>18</v>
      </c>
      <c r="C26" s="4">
        <v>5545994.0360000003</v>
      </c>
      <c r="D26" s="4">
        <v>6081526.9129999997</v>
      </c>
      <c r="E26" s="4">
        <v>6717872.8339999998</v>
      </c>
    </row>
    <row r="27" spans="2:5">
      <c r="B27" s="2"/>
      <c r="C27" s="4"/>
      <c r="D27" s="4"/>
      <c r="E27" s="4"/>
    </row>
    <row r="28" spans="2:5">
      <c r="B28" s="2"/>
      <c r="C28" s="4"/>
      <c r="D28" s="4"/>
      <c r="E28" s="4"/>
    </row>
    <row r="29" spans="2:5">
      <c r="B29" s="2"/>
      <c r="C29" s="4"/>
      <c r="D29" s="4"/>
      <c r="E29" s="4"/>
    </row>
    <row r="30" spans="2:5">
      <c r="B30" s="2"/>
      <c r="C30" s="4"/>
      <c r="D30" s="4"/>
      <c r="E30" s="4"/>
    </row>
    <row r="31" spans="2:5">
      <c r="B31" s="2"/>
      <c r="C31" s="4"/>
      <c r="D31" s="4"/>
      <c r="E31" s="4"/>
    </row>
    <row r="32" spans="2:5">
      <c r="B32" s="2"/>
      <c r="C32" s="4"/>
      <c r="D32" s="4"/>
      <c r="E32" s="4"/>
    </row>
    <row r="33" spans="2:5">
      <c r="B33" s="2"/>
      <c r="C33" s="4"/>
      <c r="D33" s="4"/>
      <c r="E33" s="4"/>
    </row>
    <row r="34" spans="2:5">
      <c r="B34" s="6"/>
      <c r="C34" s="7">
        <v>2023</v>
      </c>
      <c r="D34" s="7">
        <v>2024</v>
      </c>
      <c r="E34" s="7">
        <v>2025</v>
      </c>
    </row>
    <row r="35" spans="2:5">
      <c r="B35" s="2" t="s">
        <v>31</v>
      </c>
      <c r="C35" s="4">
        <v>5723754.5750000002</v>
      </c>
      <c r="D35" s="4">
        <v>6294938.3540000003</v>
      </c>
      <c r="E35" s="4">
        <v>6986732.3779999996</v>
      </c>
    </row>
    <row r="36" spans="2:5">
      <c r="B36" s="2" t="s">
        <v>32</v>
      </c>
      <c r="C36" s="4">
        <v>5545994.0360000003</v>
      </c>
      <c r="D36" s="4">
        <v>6081526.9129999997</v>
      </c>
      <c r="E36" s="4">
        <v>6717872.8339999998</v>
      </c>
    </row>
    <row r="37" spans="2:5">
      <c r="B37" s="6"/>
      <c r="C37" s="6"/>
      <c r="D37" s="6"/>
      <c r="E37" s="6"/>
    </row>
    <row r="38" spans="2:5">
      <c r="B38" s="2"/>
      <c r="C38" s="2"/>
      <c r="D38" s="2"/>
      <c r="E38" s="2"/>
    </row>
    <row r="39" spans="2:5">
      <c r="B39" s="2"/>
      <c r="C39" s="2"/>
      <c r="D39" s="2"/>
      <c r="E39" s="2"/>
    </row>
    <row r="40" spans="2:5">
      <c r="B40" s="2"/>
      <c r="C40" s="2"/>
      <c r="D40" s="2"/>
      <c r="E40" s="2"/>
    </row>
    <row r="41" spans="2:5">
      <c r="B41" s="2"/>
      <c r="C41" s="2"/>
      <c r="D41" s="2"/>
      <c r="E41" s="2"/>
    </row>
    <row r="42" spans="2:5">
      <c r="B42" s="2"/>
      <c r="C42" s="2"/>
      <c r="D42" s="2"/>
      <c r="E42" s="2"/>
    </row>
    <row r="43" spans="2:5">
      <c r="B43" s="2"/>
      <c r="C43" s="2"/>
      <c r="D43" s="2"/>
      <c r="E43" s="2"/>
    </row>
    <row r="44" spans="2:5">
      <c r="B44" s="2"/>
      <c r="C44" s="2"/>
      <c r="D44" s="2"/>
      <c r="E44" s="2"/>
    </row>
    <row r="45" spans="2:5">
      <c r="B45" s="2"/>
      <c r="C45" s="2"/>
      <c r="D45" s="2"/>
      <c r="E45" s="2"/>
    </row>
    <row r="46" spans="2:5">
      <c r="B46" s="2"/>
      <c r="C46" s="2"/>
      <c r="D46" s="2"/>
      <c r="E46" s="2"/>
    </row>
    <row r="47" spans="2:5">
      <c r="B47" s="2"/>
      <c r="C47" s="2"/>
      <c r="D47" s="2"/>
      <c r="E47" s="2"/>
    </row>
    <row r="48" spans="2:5">
      <c r="B48" s="2"/>
      <c r="C48" s="2"/>
      <c r="D48" s="2"/>
      <c r="E48" s="2"/>
    </row>
    <row r="49" spans="2:5">
      <c r="B49" s="2"/>
      <c r="C49" s="2"/>
      <c r="D49" s="2"/>
      <c r="E49" s="2"/>
    </row>
    <row r="50" spans="2:5">
      <c r="B50" s="2"/>
      <c r="C50" s="2"/>
      <c r="D50" s="2"/>
      <c r="E50" s="2"/>
    </row>
    <row r="51" spans="2:5">
      <c r="B51" s="2"/>
      <c r="C51" s="2"/>
      <c r="D51" s="2"/>
      <c r="E51" s="2"/>
    </row>
    <row r="52" spans="2:5">
      <c r="B52" s="2"/>
      <c r="C52" s="2"/>
      <c r="D52" s="2"/>
      <c r="E52" s="2"/>
    </row>
    <row r="53" spans="2:5">
      <c r="B53" s="2"/>
      <c r="C53" s="2"/>
      <c r="D53" s="2"/>
      <c r="E53" s="2"/>
    </row>
    <row r="54" spans="2:5">
      <c r="B54" s="2"/>
      <c r="C54" s="2"/>
      <c r="D54" s="2"/>
      <c r="E54" s="2"/>
    </row>
    <row r="55" spans="2:5">
      <c r="B55" s="2"/>
      <c r="C55" s="2"/>
      <c r="D55" s="2"/>
      <c r="E55" s="2"/>
    </row>
    <row r="56" spans="2:5">
      <c r="B56" s="2"/>
      <c r="C56" s="2"/>
      <c r="D56" s="2"/>
      <c r="E56" s="2"/>
    </row>
    <row r="57" spans="2:5">
      <c r="B57" s="2"/>
      <c r="C57" s="2"/>
      <c r="D57" s="2"/>
      <c r="E57" s="2"/>
    </row>
    <row r="58" spans="2:5">
      <c r="B58" s="2"/>
      <c r="C58" s="2"/>
      <c r="D58" s="2"/>
      <c r="E58" s="2"/>
    </row>
    <row r="59" spans="2:5">
      <c r="B59" s="2"/>
      <c r="C59" s="2"/>
      <c r="D59" s="2"/>
      <c r="E59" s="2"/>
    </row>
    <row r="60" spans="2:5">
      <c r="B60" s="2"/>
      <c r="C60" s="2"/>
      <c r="D60" s="2"/>
      <c r="E60" s="2"/>
    </row>
    <row r="61" spans="2:5">
      <c r="B61" s="2"/>
      <c r="C61" s="2"/>
      <c r="D61" s="2"/>
      <c r="E61" s="2"/>
    </row>
    <row r="62" spans="2:5">
      <c r="B62" s="2"/>
      <c r="C62" s="2"/>
      <c r="D62" s="2"/>
      <c r="E62" s="2"/>
    </row>
    <row r="63" spans="2:5">
      <c r="B63" s="2"/>
      <c r="C63" s="2"/>
      <c r="D63" s="2"/>
      <c r="E63" s="2"/>
    </row>
    <row r="64" spans="2:5">
      <c r="B64" s="2"/>
      <c r="C64" s="2"/>
      <c r="D64" s="2"/>
      <c r="E64" s="2"/>
    </row>
    <row r="65" spans="2:5">
      <c r="B65" s="2"/>
      <c r="C65" s="2"/>
      <c r="D65" s="2"/>
      <c r="E65" s="2"/>
    </row>
    <row r="66" spans="2:5">
      <c r="B66" s="2"/>
      <c r="C66" s="2"/>
      <c r="D66" s="2"/>
      <c r="E66" s="2"/>
    </row>
    <row r="67" spans="2:5">
      <c r="B67" s="2"/>
      <c r="C67" s="2"/>
      <c r="D67" s="2"/>
      <c r="E67" s="2"/>
    </row>
    <row r="68" spans="2:5">
      <c r="B68" s="2"/>
      <c r="C68" s="2"/>
      <c r="D68" s="2"/>
      <c r="E68" s="2"/>
    </row>
    <row r="69" spans="2:5">
      <c r="B69" s="2"/>
      <c r="C69" s="2"/>
      <c r="D69" s="2"/>
      <c r="E69" s="2"/>
    </row>
    <row r="70" spans="2:5">
      <c r="B70" s="2"/>
      <c r="C70" s="2"/>
      <c r="D70" s="2"/>
      <c r="E70" s="2"/>
    </row>
    <row r="71" spans="2:5">
      <c r="B71" s="2"/>
      <c r="C71" s="2"/>
      <c r="D71" s="2"/>
      <c r="E71" s="2"/>
    </row>
    <row r="72" spans="2:5">
      <c r="B72" s="2"/>
      <c r="C72" s="2"/>
      <c r="D72" s="2"/>
      <c r="E72" s="2"/>
    </row>
    <row r="73" spans="2:5">
      <c r="B73" s="2"/>
      <c r="C73" s="2"/>
      <c r="D73" s="2"/>
      <c r="E73" s="2"/>
    </row>
    <row r="74" spans="2:5">
      <c r="B74" s="2"/>
      <c r="C74" s="2"/>
      <c r="D74" s="2"/>
      <c r="E74" s="2"/>
    </row>
    <row r="75" spans="2:5">
      <c r="B75" s="2"/>
      <c r="C75" s="2"/>
      <c r="D75" s="2"/>
      <c r="E75" s="2"/>
    </row>
    <row r="76" spans="2:5">
      <c r="B76" s="2"/>
      <c r="C76" s="2"/>
      <c r="D76" s="2"/>
      <c r="E76" s="2"/>
    </row>
    <row r="77" spans="2:5">
      <c r="B77" s="2"/>
      <c r="C77" s="2"/>
      <c r="D77" s="2"/>
      <c r="E77" s="2"/>
    </row>
    <row r="78" spans="2:5">
      <c r="B78" s="2"/>
      <c r="C78" s="2"/>
      <c r="D78" s="2"/>
      <c r="E78" s="2"/>
    </row>
    <row r="79" spans="2:5">
      <c r="B79" s="2"/>
      <c r="C79" s="2"/>
      <c r="D79" s="2"/>
      <c r="E79" s="2"/>
    </row>
    <row r="80" spans="2:5">
      <c r="B80" s="2"/>
      <c r="C80" s="2"/>
      <c r="D80" s="2"/>
      <c r="E80" s="2"/>
    </row>
    <row r="81" spans="2:5">
      <c r="B81" s="2"/>
      <c r="C81" s="2"/>
      <c r="D81" s="2"/>
      <c r="E81" s="2"/>
    </row>
    <row r="82" spans="2:5">
      <c r="B82" s="2"/>
      <c r="C82" s="2"/>
      <c r="D82" s="2"/>
      <c r="E82" s="2"/>
    </row>
    <row r="83" spans="2:5">
      <c r="B83" s="2"/>
      <c r="C83" s="2"/>
      <c r="D83" s="2"/>
      <c r="E83" s="2"/>
    </row>
    <row r="84" spans="2:5">
      <c r="B84" s="2"/>
      <c r="C84" s="2"/>
      <c r="D84" s="2"/>
      <c r="E84" s="2"/>
    </row>
    <row r="85" spans="2:5">
      <c r="B85" s="2"/>
      <c r="C85" s="2"/>
      <c r="D85" s="2"/>
      <c r="E85" s="2"/>
    </row>
    <row r="86" spans="2:5">
      <c r="B86" s="2"/>
      <c r="C86" s="2"/>
      <c r="D86" s="2"/>
      <c r="E86" s="2"/>
    </row>
    <row r="87" spans="2:5">
      <c r="B87" s="2"/>
      <c r="C87" s="2"/>
      <c r="D87" s="2"/>
      <c r="E87" s="2"/>
    </row>
    <row r="88" spans="2:5">
      <c r="B88" s="2"/>
      <c r="C88" s="2"/>
      <c r="D88" s="2"/>
      <c r="E88" s="2"/>
    </row>
    <row r="89" spans="2:5">
      <c r="B89" s="2"/>
      <c r="C89" s="2"/>
      <c r="D89" s="2"/>
      <c r="E89" s="2"/>
    </row>
    <row r="90" spans="2:5">
      <c r="B90" s="2"/>
      <c r="C90" s="2"/>
      <c r="D90" s="2"/>
      <c r="E90" s="2"/>
    </row>
    <row r="91" spans="2:5">
      <c r="B91" s="2"/>
      <c r="C91" s="2"/>
      <c r="D91" s="2"/>
      <c r="E91" s="2"/>
    </row>
    <row r="92" spans="2:5">
      <c r="B92" s="2"/>
      <c r="C92" s="2"/>
      <c r="D92" s="2"/>
      <c r="E92" s="2"/>
    </row>
    <row r="93" spans="2:5">
      <c r="B93" s="2"/>
      <c r="C93" s="2"/>
      <c r="D93" s="2"/>
      <c r="E93" s="2"/>
    </row>
    <row r="94" spans="2:5">
      <c r="B94" s="2"/>
      <c r="C94" s="2"/>
      <c r="D94" s="2"/>
      <c r="E94" s="2"/>
    </row>
    <row r="95" spans="2:5">
      <c r="B95" s="2"/>
      <c r="C95" s="2"/>
      <c r="D95" s="2"/>
      <c r="E95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1"/>
  <sheetViews>
    <sheetView topLeftCell="A31" workbookViewId="0">
      <selection activeCell="F59" sqref="F59"/>
    </sheetView>
  </sheetViews>
  <sheetFormatPr defaultRowHeight="15"/>
  <cols>
    <col min="2" max="2" width="26.5703125" customWidth="1"/>
    <col min="3" max="3" width="23.140625" customWidth="1"/>
    <col min="4" max="4" width="22.5703125" customWidth="1"/>
    <col min="5" max="5" width="21.85546875" customWidth="1"/>
    <col min="6" max="6" width="18.5703125" customWidth="1"/>
    <col min="7" max="7" width="24.7109375" customWidth="1"/>
    <col min="8" max="8" width="11.5703125" customWidth="1"/>
  </cols>
  <sheetData>
    <row r="3" spans="1:8">
      <c r="A3" s="16"/>
      <c r="B3" s="15"/>
      <c r="C3" s="9">
        <v>2024</v>
      </c>
      <c r="D3" s="9"/>
      <c r="E3" s="9">
        <v>2025</v>
      </c>
      <c r="F3" s="17"/>
      <c r="G3" s="16"/>
    </row>
    <row r="4" spans="1:8">
      <c r="A4" s="16"/>
      <c r="B4" s="15"/>
      <c r="C4" s="8" t="s">
        <v>14</v>
      </c>
      <c r="D4" s="8" t="s">
        <v>10</v>
      </c>
      <c r="E4" s="8" t="s">
        <v>14</v>
      </c>
      <c r="F4" s="18" t="s">
        <v>10</v>
      </c>
      <c r="G4" s="16"/>
    </row>
    <row r="5" spans="1:8">
      <c r="B5" s="10" t="s">
        <v>15</v>
      </c>
      <c r="C5" s="11">
        <v>6294938354</v>
      </c>
      <c r="D5" s="11">
        <v>6081526913</v>
      </c>
      <c r="E5" s="11">
        <v>6986732378</v>
      </c>
      <c r="F5" s="11">
        <f>'[1]4.1'!$B$6</f>
        <v>6717872834</v>
      </c>
    </row>
    <row r="6" spans="1:8">
      <c r="B6" s="12" t="s">
        <v>0</v>
      </c>
      <c r="C6" s="11">
        <v>881333704</v>
      </c>
      <c r="D6" s="11">
        <v>854072638</v>
      </c>
      <c r="E6" s="11">
        <f>'[1]1.2'!B$5</f>
        <v>983688376</v>
      </c>
      <c r="F6" s="11">
        <f>'[1]1.2'!C$5</f>
        <v>946218758</v>
      </c>
      <c r="H6" s="1"/>
    </row>
    <row r="7" spans="1:8">
      <c r="B7" s="12" t="s">
        <v>1</v>
      </c>
      <c r="C7" s="11">
        <v>100945666</v>
      </c>
      <c r="D7" s="11">
        <v>93826146</v>
      </c>
      <c r="E7" s="11">
        <f>'[1]1.3'!B$5</f>
        <v>98472482</v>
      </c>
      <c r="F7" s="11">
        <f>'[1]1.3'!C$5</f>
        <v>92529432</v>
      </c>
      <c r="H7" s="1"/>
    </row>
    <row r="8" spans="1:8" ht="22.5">
      <c r="B8" s="12" t="s">
        <v>2</v>
      </c>
      <c r="C8" s="11">
        <v>3466479605</v>
      </c>
      <c r="D8" s="11">
        <v>3430071798</v>
      </c>
      <c r="E8" s="11">
        <f>'[1]1.4'!B$5</f>
        <v>3817233407</v>
      </c>
      <c r="F8" s="11">
        <f>'[1]1.4'!C$5</f>
        <v>3764161162</v>
      </c>
      <c r="H8" s="1"/>
    </row>
    <row r="9" spans="1:8" ht="22.5">
      <c r="B9" s="12" t="s">
        <v>3</v>
      </c>
      <c r="C9" s="11">
        <v>436395467</v>
      </c>
      <c r="D9" s="11">
        <v>427161916</v>
      </c>
      <c r="E9" s="11">
        <f>'[1]1.5'!B$5</f>
        <v>488575659</v>
      </c>
      <c r="F9" s="11">
        <f>'[1]1.5'!C$5</f>
        <v>480541923</v>
      </c>
      <c r="H9" s="1"/>
    </row>
    <row r="10" spans="1:8">
      <c r="B10" s="12" t="s">
        <v>4</v>
      </c>
      <c r="C10" s="11">
        <v>127869</v>
      </c>
      <c r="D10" s="11">
        <v>135071</v>
      </c>
      <c r="E10" s="11">
        <f>'[1]1.6'!B$5</f>
        <v>254303</v>
      </c>
      <c r="F10" s="11">
        <f>'[1]1.6'!C$5</f>
        <v>311463</v>
      </c>
      <c r="H10" s="1"/>
    </row>
    <row r="11" spans="1:8" ht="22.5">
      <c r="B11" s="12" t="s">
        <v>5</v>
      </c>
      <c r="C11" s="11">
        <v>860530826</v>
      </c>
      <c r="D11" s="11">
        <v>767175094</v>
      </c>
      <c r="E11" s="11">
        <f>'[1]1.7'!B$5</f>
        <v>1014792918</v>
      </c>
      <c r="F11" s="11">
        <f>'[1]1.7'!C$5</f>
        <v>903961230</v>
      </c>
      <c r="H11" s="1"/>
    </row>
    <row r="12" spans="1:8" ht="22.5">
      <c r="B12" s="12" t="s">
        <v>6</v>
      </c>
      <c r="C12" s="11">
        <v>157250268</v>
      </c>
      <c r="D12" s="11">
        <v>155123526</v>
      </c>
      <c r="E12" s="11">
        <f>'[1]1.8'!B$31</f>
        <v>174011644</v>
      </c>
      <c r="F12" s="11">
        <f>'[1]1.8'!C$31</f>
        <v>172297625</v>
      </c>
      <c r="H12" s="1"/>
    </row>
    <row r="13" spans="1:8">
      <c r="B13" s="12" t="s">
        <v>7</v>
      </c>
      <c r="C13" s="11">
        <v>83684511</v>
      </c>
      <c r="D13" s="11">
        <v>81011774</v>
      </c>
      <c r="E13" s="11">
        <f>'[1]1.8'!B$57</f>
        <v>91474007</v>
      </c>
      <c r="F13" s="11">
        <f>'[1]1.8'!C$57</f>
        <v>89445611</v>
      </c>
      <c r="H13" s="1"/>
    </row>
    <row r="14" spans="1:8" ht="33.75">
      <c r="B14" s="12" t="s">
        <v>8</v>
      </c>
      <c r="C14" s="11">
        <v>3596788</v>
      </c>
      <c r="D14" s="11">
        <v>3210854</v>
      </c>
      <c r="E14" s="11">
        <f>'[1]1.8'!B$83</f>
        <v>6113920</v>
      </c>
      <c r="F14" s="11">
        <f>'[1]1.8'!C$83</f>
        <v>5355293</v>
      </c>
      <c r="H14" s="1"/>
    </row>
    <row r="15" spans="1:8" ht="33.75">
      <c r="B15" s="12" t="s">
        <v>9</v>
      </c>
      <c r="C15" s="11">
        <v>251746212</v>
      </c>
      <c r="D15" s="11">
        <v>226119774</v>
      </c>
      <c r="E15" s="11">
        <f>'[1]1.8'!B$109</f>
        <v>247656625</v>
      </c>
      <c r="F15" s="11">
        <f>'[1]1.8'!C$109</f>
        <v>213114643</v>
      </c>
      <c r="H15" s="1"/>
    </row>
    <row r="16" spans="1:8" ht="22.5">
      <c r="B16" s="13" t="s">
        <v>16</v>
      </c>
      <c r="C16" s="14">
        <v>52845438</v>
      </c>
      <c r="D16" s="14">
        <v>43618322</v>
      </c>
      <c r="E16" s="14">
        <f>'[1]1.9'!B$5</f>
        <v>64459037</v>
      </c>
      <c r="F16" s="14">
        <f>'[1]1.9'!C$5</f>
        <v>49935694</v>
      </c>
      <c r="H16" s="1"/>
    </row>
    <row r="17" spans="1:8">
      <c r="H17" s="1"/>
    </row>
    <row r="21" spans="1:8">
      <c r="A21" s="16"/>
      <c r="B21" s="15"/>
      <c r="C21" s="9">
        <v>2024</v>
      </c>
      <c r="D21" s="9"/>
      <c r="E21" s="9">
        <v>2025</v>
      </c>
      <c r="F21" s="17"/>
      <c r="G21" s="16"/>
    </row>
    <row r="22" spans="1:8">
      <c r="A22" s="16"/>
      <c r="B22" s="15"/>
      <c r="C22" s="8" t="s">
        <v>17</v>
      </c>
      <c r="D22" s="8" t="s">
        <v>18</v>
      </c>
      <c r="E22" s="8" t="s">
        <v>17</v>
      </c>
      <c r="F22" s="18" t="s">
        <v>18</v>
      </c>
      <c r="G22" s="16"/>
    </row>
    <row r="23" spans="1:8">
      <c r="B23" s="10" t="s">
        <v>19</v>
      </c>
      <c r="C23" s="11">
        <v>6294938354</v>
      </c>
      <c r="D23" s="11">
        <v>6081526913</v>
      </c>
      <c r="E23" s="11">
        <v>6986732378</v>
      </c>
      <c r="F23" s="11">
        <f>'[1]4.1'!$B$6</f>
        <v>6717872834</v>
      </c>
    </row>
    <row r="24" spans="1:8" ht="22.5">
      <c r="B24" s="12" t="s">
        <v>20</v>
      </c>
      <c r="C24" s="11">
        <v>881333704</v>
      </c>
      <c r="D24" s="11">
        <v>854072638</v>
      </c>
      <c r="E24" s="11">
        <f>'[1]1.2'!B$5</f>
        <v>983688376</v>
      </c>
      <c r="F24" s="11">
        <f>'[1]1.2'!C$5</f>
        <v>946218758</v>
      </c>
    </row>
    <row r="25" spans="1:8">
      <c r="B25" s="12" t="s">
        <v>21</v>
      </c>
      <c r="C25" s="11">
        <v>100945666</v>
      </c>
      <c r="D25" s="11">
        <v>93826146</v>
      </c>
      <c r="E25" s="11">
        <f>'[1]1.3'!B$5</f>
        <v>98472482</v>
      </c>
      <c r="F25" s="11">
        <f>'[1]1.3'!C$5</f>
        <v>92529432</v>
      </c>
    </row>
    <row r="26" spans="1:8" ht="22.5">
      <c r="B26" s="12" t="s">
        <v>22</v>
      </c>
      <c r="C26" s="11">
        <v>3466479605</v>
      </c>
      <c r="D26" s="11">
        <v>3430071798</v>
      </c>
      <c r="E26" s="11">
        <f>'[1]1.4'!B$5</f>
        <v>3817233407</v>
      </c>
      <c r="F26" s="11">
        <f>'[1]1.4'!C$5</f>
        <v>3764161162</v>
      </c>
    </row>
    <row r="27" spans="1:8" ht="22.5">
      <c r="B27" s="12" t="s">
        <v>23</v>
      </c>
      <c r="C27" s="11">
        <v>436395467</v>
      </c>
      <c r="D27" s="11">
        <v>427161916</v>
      </c>
      <c r="E27" s="11">
        <f>'[1]1.5'!B$5</f>
        <v>488575659</v>
      </c>
      <c r="F27" s="11">
        <f>'[1]1.5'!C$5</f>
        <v>480541923</v>
      </c>
    </row>
    <row r="28" spans="1:8">
      <c r="B28" s="12" t="s">
        <v>24</v>
      </c>
      <c r="C28" s="11">
        <v>127869</v>
      </c>
      <c r="D28" s="11">
        <v>135071</v>
      </c>
      <c r="E28" s="11">
        <f>'[1]1.6'!B$5</f>
        <v>254303</v>
      </c>
      <c r="F28" s="11">
        <f>'[1]1.6'!C$5</f>
        <v>311463</v>
      </c>
    </row>
    <row r="29" spans="1:8" ht="22.5">
      <c r="B29" s="12" t="s">
        <v>25</v>
      </c>
      <c r="C29" s="11">
        <v>860530826</v>
      </c>
      <c r="D29" s="11">
        <v>767175094</v>
      </c>
      <c r="E29" s="11">
        <f>'[1]1.7'!B$5</f>
        <v>1014792918</v>
      </c>
      <c r="F29" s="11">
        <f>'[1]1.7'!C$5</f>
        <v>903961230</v>
      </c>
    </row>
    <row r="30" spans="1:8" ht="22.5">
      <c r="B30" s="12" t="s">
        <v>26</v>
      </c>
      <c r="C30" s="11">
        <v>157250268</v>
      </c>
      <c r="D30" s="11">
        <v>155123526</v>
      </c>
      <c r="E30" s="11">
        <f>'[1]1.8'!B$31</f>
        <v>174011644</v>
      </c>
      <c r="F30" s="11">
        <f>'[1]1.8'!C$31</f>
        <v>172297625</v>
      </c>
    </row>
    <row r="31" spans="1:8">
      <c r="B31" s="12" t="s">
        <v>27</v>
      </c>
      <c r="C31" s="11">
        <v>83684511</v>
      </c>
      <c r="D31" s="11">
        <v>81011774</v>
      </c>
      <c r="E31" s="11">
        <f>'[1]1.8'!B$57</f>
        <v>91474007</v>
      </c>
      <c r="F31" s="11">
        <f>'[1]1.8'!C$57</f>
        <v>89445611</v>
      </c>
    </row>
    <row r="32" spans="1:8" ht="22.5">
      <c r="B32" s="12" t="s">
        <v>28</v>
      </c>
      <c r="C32" s="11">
        <v>3596788</v>
      </c>
      <c r="D32" s="11">
        <v>3210854</v>
      </c>
      <c r="E32" s="11">
        <f>'[1]1.8'!B$83</f>
        <v>6113920</v>
      </c>
      <c r="F32" s="11">
        <f>'[1]1.8'!C$83</f>
        <v>5355293</v>
      </c>
    </row>
    <row r="33" spans="1:7" ht="22.5">
      <c r="B33" s="12" t="s">
        <v>29</v>
      </c>
      <c r="C33" s="11">
        <v>251746212</v>
      </c>
      <c r="D33" s="11">
        <v>226119774</v>
      </c>
      <c r="E33" s="11">
        <f>'[1]1.8'!B$109</f>
        <v>247656625</v>
      </c>
      <c r="F33" s="11">
        <f>'[1]1.8'!C$109</f>
        <v>213114643</v>
      </c>
    </row>
    <row r="34" spans="1:7" ht="22.5">
      <c r="B34" s="13" t="s">
        <v>30</v>
      </c>
      <c r="C34" s="14">
        <v>52845438</v>
      </c>
      <c r="D34" s="14">
        <v>43618322</v>
      </c>
      <c r="E34" s="14">
        <f>'[1]1.9'!B$5</f>
        <v>64459037</v>
      </c>
      <c r="F34" s="14">
        <f>'[1]1.9'!C$5</f>
        <v>49935694</v>
      </c>
    </row>
    <row r="38" spans="1:7">
      <c r="A38" s="16"/>
      <c r="B38" s="15"/>
      <c r="C38" s="9">
        <v>2024</v>
      </c>
      <c r="D38" s="9"/>
      <c r="E38" s="9">
        <v>2025</v>
      </c>
      <c r="F38" s="17"/>
      <c r="G38" s="16"/>
    </row>
    <row r="39" spans="1:7">
      <c r="A39" s="16"/>
      <c r="B39" s="15"/>
      <c r="C39" s="8" t="s">
        <v>31</v>
      </c>
      <c r="D39" s="8" t="s">
        <v>32</v>
      </c>
      <c r="E39" s="8" t="s">
        <v>31</v>
      </c>
      <c r="F39" s="18" t="s">
        <v>32</v>
      </c>
      <c r="G39" s="16"/>
    </row>
    <row r="40" spans="1:7">
      <c r="B40" s="19" t="s">
        <v>45</v>
      </c>
      <c r="C40" s="11">
        <v>6294938354</v>
      </c>
      <c r="D40" s="11">
        <v>6081526913</v>
      </c>
      <c r="E40" s="11">
        <v>6986732378</v>
      </c>
      <c r="F40" s="11">
        <f>'[1]4.1'!$B$6</f>
        <v>6717872834</v>
      </c>
    </row>
    <row r="41" spans="1:7">
      <c r="B41" s="20" t="s">
        <v>33</v>
      </c>
      <c r="C41" s="11">
        <v>881333704</v>
      </c>
      <c r="D41" s="11">
        <v>854072638</v>
      </c>
      <c r="E41" s="11">
        <f>'[1]1.2'!B$5</f>
        <v>983688376</v>
      </c>
      <c r="F41" s="11">
        <f>'[1]1.2'!C$5</f>
        <v>946218758</v>
      </c>
    </row>
    <row r="42" spans="1:7">
      <c r="B42" s="20" t="s">
        <v>34</v>
      </c>
      <c r="C42" s="11">
        <v>100945666</v>
      </c>
      <c r="D42" s="11">
        <v>93826146</v>
      </c>
      <c r="E42" s="11">
        <f>'[1]1.3'!B$5</f>
        <v>98472482</v>
      </c>
      <c r="F42" s="11">
        <f>'[1]1.3'!C$5</f>
        <v>92529432</v>
      </c>
    </row>
    <row r="43" spans="1:7" ht="22.5">
      <c r="B43" s="20" t="s">
        <v>35</v>
      </c>
      <c r="C43" s="11">
        <v>3466479605</v>
      </c>
      <c r="D43" s="11">
        <v>3430071798</v>
      </c>
      <c r="E43" s="11">
        <f>'[1]1.4'!B$5</f>
        <v>3817233407</v>
      </c>
      <c r="F43" s="11">
        <f>'[1]1.4'!C$5</f>
        <v>3764161162</v>
      </c>
    </row>
    <row r="44" spans="1:7" ht="22.5">
      <c r="B44" s="20" t="s">
        <v>36</v>
      </c>
      <c r="C44" s="11">
        <v>436395467</v>
      </c>
      <c r="D44" s="11">
        <v>427161916</v>
      </c>
      <c r="E44" s="11">
        <f>'[1]1.5'!B$5</f>
        <v>488575659</v>
      </c>
      <c r="F44" s="11">
        <f>'[1]1.5'!C$5</f>
        <v>480541923</v>
      </c>
    </row>
    <row r="45" spans="1:7">
      <c r="B45" s="20" t="s">
        <v>37</v>
      </c>
      <c r="C45" s="11">
        <v>127869</v>
      </c>
      <c r="D45" s="11">
        <v>135071</v>
      </c>
      <c r="E45" s="11">
        <f>'[1]1.6'!B$5</f>
        <v>254303</v>
      </c>
      <c r="F45" s="11">
        <f>'[1]1.6'!C$5</f>
        <v>311463</v>
      </c>
    </row>
    <row r="46" spans="1:7">
      <c r="B46" s="20" t="s">
        <v>38</v>
      </c>
      <c r="C46" s="11">
        <v>860530826</v>
      </c>
      <c r="D46" s="11">
        <v>767175094</v>
      </c>
      <c r="E46" s="11">
        <f>'[1]1.7'!B$5</f>
        <v>1014792918</v>
      </c>
      <c r="F46" s="11">
        <f>'[1]1.7'!C$5</f>
        <v>903961230</v>
      </c>
    </row>
    <row r="47" spans="1:7" ht="22.5">
      <c r="B47" s="20" t="s">
        <v>39</v>
      </c>
      <c r="C47" s="11">
        <v>157250268</v>
      </c>
      <c r="D47" s="11">
        <v>155123526</v>
      </c>
      <c r="E47" s="11">
        <f>'[1]1.8'!B$31</f>
        <v>174011644</v>
      </c>
      <c r="F47" s="11">
        <f>'[1]1.8'!C$31</f>
        <v>172297625</v>
      </c>
    </row>
    <row r="48" spans="1:7">
      <c r="B48" s="20" t="s">
        <v>40</v>
      </c>
      <c r="C48" s="11">
        <v>83684511</v>
      </c>
      <c r="D48" s="11">
        <v>81011774</v>
      </c>
      <c r="E48" s="11">
        <f>'[1]1.8'!B$57</f>
        <v>91474007</v>
      </c>
      <c r="F48" s="11">
        <f>'[1]1.8'!C$57</f>
        <v>89445611</v>
      </c>
    </row>
    <row r="49" spans="2:6" ht="22.5">
      <c r="B49" s="20" t="s">
        <v>41</v>
      </c>
      <c r="C49" s="11">
        <v>3596788</v>
      </c>
      <c r="D49" s="11">
        <v>3210854</v>
      </c>
      <c r="E49" s="11">
        <f>'[1]1.8'!B$83</f>
        <v>6113920</v>
      </c>
      <c r="F49" s="11">
        <f>'[1]1.8'!C$83</f>
        <v>5355293</v>
      </c>
    </row>
    <row r="50" spans="2:6" ht="22.5">
      <c r="B50" s="20" t="s">
        <v>42</v>
      </c>
      <c r="C50" s="11">
        <v>251746212</v>
      </c>
      <c r="D50" s="11">
        <v>226119774</v>
      </c>
      <c r="E50" s="11">
        <f>'[1]1.8'!B$109</f>
        <v>247656625</v>
      </c>
      <c r="F50" s="11">
        <f>'[1]1.8'!C$109</f>
        <v>213114643</v>
      </c>
    </row>
    <row r="51" spans="2:6" ht="22.5">
      <c r="B51" s="21" t="s">
        <v>43</v>
      </c>
      <c r="C51" s="14">
        <v>52845438</v>
      </c>
      <c r="D51" s="14">
        <v>43618322</v>
      </c>
      <c r="E51" s="14">
        <f>'[1]1.9'!B$5</f>
        <v>64459037</v>
      </c>
      <c r="F51" s="14">
        <f>'[1]1.9'!C$5</f>
        <v>49935694</v>
      </c>
    </row>
  </sheetData>
  <mergeCells count="9">
    <mergeCell ref="C38:D38"/>
    <mergeCell ref="E3:F3"/>
    <mergeCell ref="B21:B22"/>
    <mergeCell ref="C21:D21"/>
    <mergeCell ref="E21:F21"/>
    <mergeCell ref="B38:B39"/>
    <mergeCell ref="E38:F38"/>
    <mergeCell ref="B3:B4"/>
    <mergeCell ref="C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диагр</vt:lpstr>
      <vt:lpstr>табл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Диля Мухангалиева</dc:creator>
  <cp:lastModifiedBy>Арайлым Бекмирзаева</cp:lastModifiedBy>
  <dcterms:created xsi:type="dcterms:W3CDTF">2015-06-05T18:19:34Z</dcterms:created>
  <dcterms:modified xsi:type="dcterms:W3CDTF">2026-06-22T05:34:31Z</dcterms:modified>
</cp:coreProperties>
</file>